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Douglas\Videos\DICA\FUNCOES ANINHADAS\"/>
    </mc:Choice>
  </mc:AlternateContent>
  <xr:revisionPtr revIDLastSave="0" documentId="8_{3B5AFD3C-D219-457F-9538-DFC76A98FA75}" xr6:coauthVersionLast="45" xr6:coauthVersionMax="45" xr10:uidLastSave="{00000000-0000-0000-0000-000000000000}"/>
  <bookViews>
    <workbookView xWindow="20370" yWindow="-120" windowWidth="20730" windowHeight="11760" xr2:uid="{6729F048-F8A3-4E98-921C-C29488E2E3D2}"/>
  </bookViews>
  <sheets>
    <sheet name="PIS COFINS - SE PROCV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I10" i="2" s="1"/>
  <c r="H11" i="2"/>
  <c r="I11" i="2" s="1"/>
</calcChain>
</file>

<file path=xl/sharedStrings.xml><?xml version="1.0" encoding="utf-8"?>
<sst xmlns="http://schemas.openxmlformats.org/spreadsheetml/2006/main" count="21" uniqueCount="13">
  <si>
    <t>COFINS</t>
  </si>
  <si>
    <t>PIS</t>
  </si>
  <si>
    <t>%</t>
  </si>
  <si>
    <t>IMPOSTO</t>
  </si>
  <si>
    <t>VALOR A PAGAR</t>
  </si>
  <si>
    <t>ALÍQUOTA</t>
  </si>
  <si>
    <t>LUCRO REAL</t>
  </si>
  <si>
    <t>RECEITA</t>
  </si>
  <si>
    <t>LUCRO PRESUMIDO</t>
  </si>
  <si>
    <t>REGIME DE TRIBUTAÇÃO:</t>
  </si>
  <si>
    <t>TESTE LTDA</t>
  </si>
  <si>
    <t>EMPRESA:</t>
  </si>
  <si>
    <t>CÁLCULO PIS COFINS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</si>
</sst>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10" fontId="0" fillId="0" borderId="0" xfId="0" applyNumberFormat="1"/>
    <xf numFmtId="164" fontId="0" fillId="0" borderId="1" xfId="0" applyNumberFormat="1" applyBorder="1"/>
    <xf numFmtId="10" fontId="0" fillId="0" borderId="1" xfId="1" applyNumberFormat="1" applyFont="1" applyBorder="1"/>
    <xf numFmtId="0" fontId="3" fillId="0" borderId="1" xfId="0" applyFont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1" xfId="0" applyNumberFormat="1" applyFont="1" applyBorder="1"/>
    <xf numFmtId="0" fontId="3" fillId="3" borderId="1" xfId="0" applyFont="1" applyFill="1" applyBorder="1" applyAlignment="1">
      <alignment horizontal="center"/>
    </xf>
    <xf numFmtId="9" fontId="0" fillId="0" borderId="0" xfId="0" applyNumberForma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orcentagem" xfId="1" builtinId="5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428625</xdr:colOff>
      <xdr:row>13</xdr:row>
      <xdr:rowOff>114300</xdr:rowOff>
    </xdr:from>
    <xdr:ext cx="2146789" cy="1295400"/>
    <xdr:pic>
      <xdr:nvPicPr>
        <xdr:cNvPr id="2" name="Imagem 1">
          <a:extLst>
            <a:ext uri="{FF2B5EF4-FFF2-40B4-BE49-F238E27FC236}">
              <a16:creationId xmlns:a16="http://schemas.microsoft.com/office/drawing/2014/main" id="{06EE817E-7491-4E8A-B0BB-261AF23B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2590800"/>
          <a:ext cx="2146789" cy="129540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BF02FC-59FD-4822-97D4-AE8E5AE8BD65}" name="TbReal" displayName="TbReal" ref="B10:C12" totalsRowShown="0">
  <autoFilter ref="B10:C12" xr:uid="{F4BFF21C-1A47-40E3-8165-7118B12495B1}"/>
  <tableColumns count="2">
    <tableColumn id="1" xr3:uid="{38D52BBC-88B2-48F9-B676-C97444C50D97}" name="IMPOSTO"/>
    <tableColumn id="2" xr3:uid="{75FC640A-0571-4BB8-8E25-C3E133FC31AE}" name="%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B71F7F-AA89-4FF5-A7CE-AC52F45F669F}" name="TbPresumido" displayName="TbPresumido" ref="B5:C7" totalsRowShown="0">
  <autoFilter ref="B5:C7" xr:uid="{22AFA217-3F21-4E55-A919-9E40F595FF5A}"/>
  <tableColumns count="2">
    <tableColumn id="1" xr3:uid="{4EBB767A-5626-42B2-BE48-9391D248A30D}" name="IMPOSTO"/>
    <tableColumn id="2" xr3:uid="{A5E61CF9-5D8E-4300-88BB-86B1068E76DD}" name="%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A0D7-62B2-470A-9239-4CBCD5793055}">
  <sheetPr codeName="Planilha1"/>
  <dimension ref="B3:J12"/>
  <sheetViews>
    <sheetView showGridLines="0" tabSelected="1" zoomScale="130" zoomScaleNormal="130" workbookViewId="0">
      <selection activeCell="I16" sqref="I16"/>
    </sheetView>
  </sheetViews>
  <sheetFormatPr defaultRowHeight="15" x14ac:dyDescent="0.25"/>
  <cols>
    <col min="2" max="2" width="11.5703125" customWidth="1"/>
    <col min="7" max="7" width="23.140625" bestFit="1" customWidth="1"/>
    <col min="8" max="8" width="23.42578125" customWidth="1"/>
    <col min="9" max="9" width="19.28515625" customWidth="1"/>
    <col min="10" max="10" width="12.42578125" bestFit="1" customWidth="1"/>
  </cols>
  <sheetData>
    <row r="3" spans="2:10" ht="15.75" thickBot="1" x14ac:dyDescent="0.3"/>
    <row r="4" spans="2:10" ht="19.5" thickBot="1" x14ac:dyDescent="0.35">
      <c r="B4" s="8" t="s">
        <v>8</v>
      </c>
      <c r="C4" s="7"/>
      <c r="G4" s="13" t="s">
        <v>12</v>
      </c>
      <c r="H4" s="13"/>
      <c r="I4" s="13"/>
    </row>
    <row r="5" spans="2:10" x14ac:dyDescent="0.25">
      <c r="B5" t="s">
        <v>3</v>
      </c>
      <c r="C5" s="5" t="s">
        <v>2</v>
      </c>
    </row>
    <row r="6" spans="2:10" x14ac:dyDescent="0.25">
      <c r="B6" t="s">
        <v>1</v>
      </c>
      <c r="C6" s="1">
        <v>6.4999999999999997E-3</v>
      </c>
      <c r="G6" s="4" t="s">
        <v>11</v>
      </c>
      <c r="H6" s="12" t="s">
        <v>10</v>
      </c>
    </row>
    <row r="7" spans="2:10" x14ac:dyDescent="0.25">
      <c r="B7" t="s">
        <v>0</v>
      </c>
      <c r="C7" s="11">
        <v>0.03</v>
      </c>
      <c r="G7" s="4" t="s">
        <v>9</v>
      </c>
      <c r="H7" s="10" t="s">
        <v>6</v>
      </c>
      <c r="I7" s="4" t="s">
        <v>7</v>
      </c>
      <c r="J7" s="9">
        <v>50000</v>
      </c>
    </row>
    <row r="8" spans="2:10" ht="15.75" thickBot="1" x14ac:dyDescent="0.3"/>
    <row r="9" spans="2:10" ht="15.75" thickBot="1" x14ac:dyDescent="0.3">
      <c r="B9" s="8" t="s">
        <v>6</v>
      </c>
      <c r="C9" s="7"/>
      <c r="G9" s="6" t="s">
        <v>3</v>
      </c>
      <c r="H9" s="6" t="s">
        <v>5</v>
      </c>
      <c r="I9" s="6" t="s">
        <v>4</v>
      </c>
    </row>
    <row r="10" spans="2:10" x14ac:dyDescent="0.25">
      <c r="B10" t="s">
        <v>3</v>
      </c>
      <c r="C10" s="5" t="s">
        <v>2</v>
      </c>
      <c r="G10" s="4" t="s">
        <v>1</v>
      </c>
      <c r="H10" s="3">
        <f>IF($H$7="LUCRO PRESUMIDO",VLOOKUP(G10,TbPresumido[],2,FALSE),IF($H$7="LUCRO REAL",VLOOKUP(G10,TbReal[],2,FALSE),""))</f>
        <v>1.6500000000000001E-2</v>
      </c>
      <c r="I10" s="2">
        <f>J7*H10</f>
        <v>825</v>
      </c>
    </row>
    <row r="11" spans="2:10" x14ac:dyDescent="0.25">
      <c r="B11" t="s">
        <v>1</v>
      </c>
      <c r="C11" s="1">
        <v>1.6500000000000001E-2</v>
      </c>
      <c r="G11" s="4" t="s">
        <v>0</v>
      </c>
      <c r="H11" s="3">
        <f>IF($H$7="LUCRO PRESUMIDO",VLOOKUP(G11,TbPresumido[],2,FALSE),IF($H$7="LUCRO REAL",VLOOKUP(G11,TbReal[],2,FALSE),""))</f>
        <v>7.5999999999999998E-2</v>
      </c>
      <c r="I11" s="2">
        <f>J7*H11</f>
        <v>3800</v>
      </c>
    </row>
    <row r="12" spans="2:10" x14ac:dyDescent="0.25">
      <c r="B12" t="s">
        <v>0</v>
      </c>
      <c r="C12" s="1">
        <v>7.5999999999999998E-2</v>
      </c>
    </row>
  </sheetData>
  <mergeCells count="3">
    <mergeCell ref="B4:C4"/>
    <mergeCell ref="B9:C9"/>
    <mergeCell ref="G4:I4"/>
  </mergeCells>
  <dataValidations count="1">
    <dataValidation type="list" allowBlank="1" showInputMessage="1" showErrorMessage="1" sqref="H7" xr:uid="{D360AE92-3B32-465C-9D5A-9A77A05A989C}">
      <formula1>"LUCRO PRESUMIDO,LUCRO REAL"</formula1>
    </dataValidation>
  </dataValidations>
  <pageMargins left="0.511811024" right="0.511811024" top="0.78740157499999996" bottom="0.78740157499999996" header="0.31496062000000002" footer="0.31496062000000002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PIS COFINS - SE PROCV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</dc:creator>
  <cp:lastModifiedBy>Douglas</cp:lastModifiedBy>
  <dcterms:created xsi:type="dcterms:W3CDTF">2020-01-28T11:30:27Z</dcterms:created>
  <dcterms:modified xsi:type="dcterms:W3CDTF">2020-01-28T11:32:02Z</dcterms:modified>
</cp:coreProperties>
</file>